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<sst xmlns="http://schemas.openxmlformats.org/spreadsheetml/2006/main" count="870" uniqueCount="151">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</sst>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77786.44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>
        <v>36152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36152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24384.6</v>
      </c>
      <c r="E25" s="45">
        <v>46079.2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>
        <v>5.18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24389.6</v>
      </c>
      <c r="E30" s="51">
        <f>E25+E26+E27+E28+E29</f>
        <v>46084.38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80300</v>
      </c>
      <c r="E36" s="50">
        <v>84106.4</v>
      </c>
    </row>
    <row r="37" spans="2:5" ht="15.75" thickBot="1">
      <c r="B37" s="16">
        <v>40000</v>
      </c>
      <c r="C37" s="15" t="s">
        <v>40</v>
      </c>
      <c r="D37" s="48">
        <f>D32+D33+D34+D35+D36</f>
        <v>80300</v>
      </c>
      <c r="E37" s="51">
        <f>E32+E33+E34+E35+E36</f>
        <v>84106.4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>
        <v>35000</v>
      </c>
    </row>
    <row r="55" spans="2:5" ht="15">
      <c r="B55" s="13">
        <v>90200</v>
      </c>
      <c r="C55" s="54" t="s">
        <v>62</v>
      </c>
      <c r="D55" s="61">
        <v>3000</v>
      </c>
      <c r="E55" s="62">
        <v>3000</v>
      </c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38000</v>
      </c>
    </row>
    <row r="57" spans="2:5" ht="16.5" thickBot="1" thickTop="1">
      <c r="B57" s="109" t="s">
        <v>64</v>
      </c>
      <c r="C57" s="110"/>
      <c r="D57" s="52">
        <f>D16+D23+D30+D37+D43+D49+D52+D56</f>
        <v>178841.6</v>
      </c>
      <c r="E57" s="55">
        <f>E16+E23+E30+E37+E43+E49+E52+E56</f>
        <v>204342.78</v>
      </c>
    </row>
    <row r="58" spans="2:5" ht="16.5" thickBot="1" thickTop="1">
      <c r="B58" s="109" t="s">
        <v>65</v>
      </c>
      <c r="C58" s="110"/>
      <c r="D58" s="52">
        <f>D57+D5+D6+D7+D8</f>
        <v>178841.6</v>
      </c>
      <c r="E58" s="55">
        <f>E57+E5+E6+E7+E8</f>
        <v>282129.22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23914.08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23919.08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18500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116571.08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116571.08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26215.66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26220.66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110372.66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110372.66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610</v>
      </c>
      <c r="E11" s="89">
        <v>0</v>
      </c>
      <c r="F11" s="90">
        <v>742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610</v>
      </c>
      <c r="BW11" s="77">
        <f t="shared" si="1"/>
        <v>0</v>
      </c>
      <c r="BX11" s="79">
        <f t="shared" si="2"/>
        <v>742</v>
      </c>
    </row>
    <row r="12" spans="2:76" ht="15">
      <c r="B12" s="13">
        <v>103</v>
      </c>
      <c r="C12" s="25" t="s">
        <v>93</v>
      </c>
      <c r="D12" s="88">
        <v>6900</v>
      </c>
      <c r="E12" s="89">
        <v>0</v>
      </c>
      <c r="F12" s="90">
        <v>9204.33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27100</v>
      </c>
      <c r="AC12" s="89">
        <v>0</v>
      </c>
      <c r="AD12" s="90">
        <v>49667.32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34000</v>
      </c>
      <c r="BW12" s="77">
        <f t="shared" si="1"/>
        <v>0</v>
      </c>
      <c r="BX12" s="79">
        <f t="shared" si="2"/>
        <v>58871.65</v>
      </c>
    </row>
    <row r="13" spans="2:76" ht="15">
      <c r="B13" s="13">
        <v>104</v>
      </c>
      <c r="C13" s="25" t="s">
        <v>19</v>
      </c>
      <c r="D13" s="88">
        <v>18930.56</v>
      </c>
      <c r="E13" s="89">
        <v>0</v>
      </c>
      <c r="F13" s="90">
        <v>18930.56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18930.56</v>
      </c>
      <c r="BW13" s="77">
        <f t="shared" si="1"/>
        <v>0</v>
      </c>
      <c r="BX13" s="79">
        <f t="shared" si="2"/>
        <v>18930.56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1700</v>
      </c>
      <c r="E19" s="89">
        <v>0</v>
      </c>
      <c r="F19" s="90">
        <v>1700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5301.04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7001.04</v>
      </c>
      <c r="BW19" s="77">
        <f t="shared" si="1"/>
        <v>0</v>
      </c>
      <c r="BX19" s="79">
        <f t="shared" si="2"/>
        <v>1700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28140.56</v>
      </c>
      <c r="E20" s="78">
        <f t="shared" si="3"/>
        <v>0</v>
      </c>
      <c r="F20" s="79">
        <f t="shared" si="3"/>
        <v>30576.89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27100</v>
      </c>
      <c r="AC20" s="78">
        <f t="shared" si="3"/>
        <v>0</v>
      </c>
      <c r="AD20" s="77">
        <f t="shared" si="3"/>
        <v>49667.32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5301.04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60541.6</v>
      </c>
      <c r="BW20" s="77">
        <f>BW10+BW11+BW12+BW13+BW14+BW15+BW16+BW17+BW18+BW19</f>
        <v>0</v>
      </c>
      <c r="BX20" s="95">
        <f>BX10+BX11+BX12+BX13+BX14+BX15+BX16+BX17+BX18+BX19</f>
        <v>80244.21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80300</v>
      </c>
      <c r="AC24" s="89">
        <v>0</v>
      </c>
      <c r="AD24" s="101">
        <v>84106.4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80300</v>
      </c>
      <c r="BW24" s="77">
        <f t="shared" si="4"/>
        <v>0</v>
      </c>
      <c r="BX24" s="79">
        <f t="shared" si="4"/>
        <v>84106.4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80300</v>
      </c>
      <c r="AC28" s="78">
        <f t="shared" si="5"/>
        <v>0</v>
      </c>
      <c r="AD28" s="77">
        <f t="shared" si="5"/>
        <v>84106.4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80300</v>
      </c>
      <c r="BW28" s="77">
        <f>BW23+BW24+BW25+BW26+BW27</f>
        <v>0</v>
      </c>
      <c r="BX28" s="95">
        <f>BX23+BX24+BX25+BX26+BX27</f>
        <v>84106.4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>
        <v>35000</v>
      </c>
      <c r="BU49" s="76"/>
      <c r="BV49" s="85">
        <f aca="true" t="shared" si="15" ref="BV49:BX50">D49+G49+J49+M49+P49+S49+V49+Y49+AB49+AE49+AH49+AK49+AN49+AQ49+AT49+AW49+AZ49+BC49+BF49+BI49+BL49+BO49+BR49</f>
        <v>35000</v>
      </c>
      <c r="BW49" s="77">
        <f t="shared" si="15"/>
        <v>0</v>
      </c>
      <c r="BX49" s="79">
        <f t="shared" si="15"/>
        <v>35000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>
        <v>3000</v>
      </c>
      <c r="BU50" s="76"/>
      <c r="BV50" s="85">
        <f t="shared" si="15"/>
        <v>3000</v>
      </c>
      <c r="BW50" s="77">
        <f t="shared" si="15"/>
        <v>0</v>
      </c>
      <c r="BX50" s="79">
        <f t="shared" si="15"/>
        <v>3000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38000</v>
      </c>
      <c r="BU51" s="85"/>
      <c r="BV51" s="85">
        <f>BV49+BV50</f>
        <v>38000</v>
      </c>
      <c r="BW51" s="77">
        <f>BW49+BW50</f>
        <v>0</v>
      </c>
      <c r="BX51" s="95">
        <f>BX49+BX50</f>
        <v>38000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28140.56</v>
      </c>
      <c r="E53" s="86">
        <f t="shared" si="18"/>
        <v>0</v>
      </c>
      <c r="F53" s="86">
        <f t="shared" si="18"/>
        <v>30576.89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107400</v>
      </c>
      <c r="AC53" s="86">
        <f t="shared" si="18"/>
        <v>0</v>
      </c>
      <c r="AD53" s="86">
        <f t="shared" si="18"/>
        <v>133773.72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5301.04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38000</v>
      </c>
      <c r="BS53" s="86">
        <f t="shared" si="19"/>
        <v>0</v>
      </c>
      <c r="BT53" s="86">
        <f t="shared" si="19"/>
        <v>38000</v>
      </c>
      <c r="BU53" s="86">
        <f>BU8</f>
        <v>0</v>
      </c>
      <c r="BV53" s="102">
        <f>BV8+BV20+BV28+BV35+BV42+BV46+BV51</f>
        <v>178841.6</v>
      </c>
      <c r="BW53" s="87">
        <f>BW20+BW28+BW35+BW42+BW46+BW51</f>
        <v>0</v>
      </c>
      <c r="BX53" s="87">
        <f>BX20+BX28+BX35+BX42+BX46+BX51</f>
        <v>202350.61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510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7900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27100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35000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17750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17750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5111.08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6811.08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27860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5111.08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60071.08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18500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18500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18500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27860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45600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5111.08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116571.08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510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9100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27300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36400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17950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17950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5712.66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7512.66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29360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27300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5712.66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62372.66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29360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37300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5712.66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110372.66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2021-04-08T14:41:44Z</dcterms:modified>
  <cp:category/>
  <cp:version/>
  <cp:contentType/>
  <cp:contentStatus/>
</cp:coreProperties>
</file>