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<sst xmlns="http://schemas.openxmlformats.org/spreadsheetml/2006/main" count="870" uniqueCount="151">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</sst>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82026.85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>
        <v>747347.9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747347.9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>
        <v>0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>
        <v>700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</v>
      </c>
      <c r="E29" s="50">
        <v>554.74</v>
      </c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1254.74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7894.06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7894.06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96500</v>
      </c>
      <c r="E54" s="45">
        <v>111590.66</v>
      </c>
    </row>
    <row r="55" spans="2:5" ht="15">
      <c r="B55" s="13">
        <v>90200</v>
      </c>
      <c r="C55" s="54" t="s">
        <v>62</v>
      </c>
      <c r="D55" s="61">
        <v>10000</v>
      </c>
      <c r="E55" s="62">
        <v>10165.32</v>
      </c>
    </row>
    <row r="56" spans="2:5" ht="15.75" thickBot="1">
      <c r="B56" s="16">
        <v>90000</v>
      </c>
      <c r="C56" s="15" t="s">
        <v>63</v>
      </c>
      <c r="D56" s="48">
        <f>D54+D55</f>
        <v>106500</v>
      </c>
      <c r="E56" s="51">
        <f>E54+E55</f>
        <v>121755.98000000001</v>
      </c>
    </row>
    <row r="57" spans="2:5" ht="16.5" thickBot="1" thickTop="1">
      <c r="B57" s="109" t="s">
        <v>64</v>
      </c>
      <c r="C57" s="110"/>
      <c r="D57" s="52">
        <f>D16+D23+D30+D37+D43+D49+D52+D56</f>
        <v>632242</v>
      </c>
      <c r="E57" s="55">
        <f>E16+E23+E30+E37+E43+E49+E52+E56</f>
        <v>878252.68</v>
      </c>
    </row>
    <row r="58" spans="2:5" ht="16.5" thickBot="1" thickTop="1">
      <c r="B58" s="109" t="s">
        <v>65</v>
      </c>
      <c r="C58" s="110"/>
      <c r="D58" s="52">
        <f>D57+D5+D6+D7+D8</f>
        <v>714268.85</v>
      </c>
      <c r="E58" s="55">
        <f>E57+E5+E6+E7+E8</f>
        <v>878252.68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82141.85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96500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106500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632242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714383.85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82141.85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524742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524742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0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96500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106500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632242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714383.85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107754</v>
      </c>
      <c r="AC10" s="89">
        <v>0</v>
      </c>
      <c r="AD10" s="90">
        <v>163339.63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107754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163339.63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11000</v>
      </c>
      <c r="AC11" s="89">
        <v>0</v>
      </c>
      <c r="AD11" s="90">
        <v>12071.37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11000</v>
      </c>
      <c r="BW11" s="77">
        <f t="shared" si="1"/>
        <v>0</v>
      </c>
      <c r="BX11" s="79">
        <f t="shared" si="2"/>
        <v>12071.37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190588</v>
      </c>
      <c r="AC12" s="89">
        <v>0</v>
      </c>
      <c r="AD12" s="90">
        <v>254190.53000000003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190588</v>
      </c>
      <c r="BW12" s="77">
        <f t="shared" si="1"/>
        <v>0</v>
      </c>
      <c r="BX12" s="79">
        <f t="shared" si="2"/>
        <v>254190.53000000003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100000</v>
      </c>
      <c r="AC13" s="89">
        <v>0</v>
      </c>
      <c r="AD13" s="90">
        <v>105613.16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100000</v>
      </c>
      <c r="BW13" s="77">
        <f t="shared" si="1"/>
        <v>0</v>
      </c>
      <c r="BX13" s="79">
        <f t="shared" si="2"/>
        <v>105613.16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105000</v>
      </c>
      <c r="AC18" s="89">
        <v>0</v>
      </c>
      <c r="AD18" s="101">
        <v>137000</v>
      </c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105000</v>
      </c>
      <c r="BW18" s="77">
        <f t="shared" si="1"/>
        <v>0</v>
      </c>
      <c r="BX18" s="79">
        <f t="shared" si="2"/>
        <v>137000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5000</v>
      </c>
      <c r="AC19" s="89">
        <v>0</v>
      </c>
      <c r="AD19" s="101">
        <v>5000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38426.85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43426.85</v>
      </c>
      <c r="BW19" s="77">
        <f t="shared" si="1"/>
        <v>0</v>
      </c>
      <c r="BX19" s="79">
        <f t="shared" si="2"/>
        <v>5000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519342</v>
      </c>
      <c r="AC20" s="78">
        <f t="shared" si="3"/>
        <v>0</v>
      </c>
      <c r="AD20" s="77">
        <f t="shared" si="3"/>
        <v>677214.6900000001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38426.85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557768.85</v>
      </c>
      <c r="BW20" s="77">
        <f>BW10+BW11+BW12+BW13+BW14+BW15+BW16+BW17+BW18+BW19</f>
        <v>0</v>
      </c>
      <c r="BX20" s="95">
        <f>BX10+BX11+BX12+BX13+BX14+BX15+BX16+BX17+BX18+BX19</f>
        <v>677214.6900000001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50000</v>
      </c>
      <c r="AC24" s="89">
        <v>0</v>
      </c>
      <c r="AD24" s="101">
        <v>53477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50000</v>
      </c>
      <c r="BW24" s="77">
        <f t="shared" si="4"/>
        <v>0</v>
      </c>
      <c r="BX24" s="79">
        <f t="shared" si="4"/>
        <v>53477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50000</v>
      </c>
      <c r="AC28" s="78">
        <f t="shared" si="5"/>
        <v>0</v>
      </c>
      <c r="AD28" s="77">
        <f t="shared" si="5"/>
        <v>53477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53477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96500</v>
      </c>
      <c r="BS49" s="89">
        <v>0</v>
      </c>
      <c r="BT49" s="101">
        <v>108912.79000000001</v>
      </c>
      <c r="BU49" s="76"/>
      <c r="BV49" s="85">
        <f aca="true" t="shared" si="15" ref="BV49:BX50">D49+G49+J49+M49+P49+S49+V49+Y49+AB49+AE49+AH49+AK49+AN49+AQ49+AT49+AW49+AZ49+BC49+BF49+BI49+BL49+BO49+BR49</f>
        <v>96500</v>
      </c>
      <c r="BW49" s="77">
        <f t="shared" si="15"/>
        <v>0</v>
      </c>
      <c r="BX49" s="79">
        <f t="shared" si="15"/>
        <v>108912.79000000001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>
        <v>11237.93</v>
      </c>
      <c r="BU50" s="76"/>
      <c r="BV50" s="85">
        <f t="shared" si="15"/>
        <v>10000</v>
      </c>
      <c r="BW50" s="77">
        <f t="shared" si="15"/>
        <v>0</v>
      </c>
      <c r="BX50" s="79">
        <f t="shared" si="15"/>
        <v>11237.93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106500</v>
      </c>
      <c r="BS51" s="78">
        <f>BS49+BS50</f>
        <v>0</v>
      </c>
      <c r="BT51" s="77">
        <f>BT49+BT50</f>
        <v>120150.72</v>
      </c>
      <c r="BU51" s="85"/>
      <c r="BV51" s="85">
        <f>BV49+BV50</f>
        <v>106500</v>
      </c>
      <c r="BW51" s="77">
        <f>BW49+BW50</f>
        <v>0</v>
      </c>
      <c r="BX51" s="95">
        <f>BX49+BX50</f>
        <v>120150.72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569342</v>
      </c>
      <c r="AC53" s="86">
        <f t="shared" si="18"/>
        <v>0</v>
      </c>
      <c r="AD53" s="86">
        <f t="shared" si="18"/>
        <v>730691.6900000001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38426.85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106500</v>
      </c>
      <c r="BS53" s="86">
        <f t="shared" si="19"/>
        <v>0</v>
      </c>
      <c r="BT53" s="86">
        <f t="shared" si="19"/>
        <v>120150.72</v>
      </c>
      <c r="BU53" s="86">
        <f>BU8</f>
        <v>0</v>
      </c>
      <c r="BV53" s="102">
        <f>BV8+BV20+BV28+BV35+BV42+BV46+BV51</f>
        <v>714268.85</v>
      </c>
      <c r="BW53" s="87">
        <f>BW20+BW28+BW35+BW42+BW46+BW51</f>
        <v>0</v>
      </c>
      <c r="BX53" s="87">
        <f>BX20+BX28+BX35+BX42+BX46+BX51</f>
        <v>850842.41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110754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110754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11000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190703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190703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100000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100000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105000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5000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35426.85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40426.85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522457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35426.85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557883.85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96500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106500</v>
      </c>
      <c r="BS51" s="78">
        <f>BS49+BS50</f>
        <v>0</v>
      </c>
      <c r="BT51" s="77">
        <f>BT49+BT50</f>
        <v>0</v>
      </c>
      <c r="BU51" s="85"/>
      <c r="BV51" s="85">
        <f>BV49+BV50</f>
        <v>106500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572457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35426.85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106500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714383.85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110754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110754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11000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190703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190703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100000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100000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>
        <v>105000</v>
      </c>
      <c r="AC18" s="89">
        <v>0</v>
      </c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105000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5000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35426.85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40426.85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522457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35426.85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557883.85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50000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50000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96500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96500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106500</v>
      </c>
      <c r="BS51" s="78">
        <f>BS49+BS50</f>
        <v>0</v>
      </c>
      <c r="BT51" s="77">
        <f>BT49+BT50</f>
        <v>0</v>
      </c>
      <c r="BU51" s="85"/>
      <c r="BV51" s="85">
        <f>BV49+BV50</f>
        <v>106500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572457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35426.85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106500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714383.85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2018-02-02T16:39:51Z</dcterms:modified>
  <cp:category/>
  <cp:version/>
  <cp:contentType/>
  <cp:contentStatus/>
</cp:coreProperties>
</file>