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<sst xmlns="http://schemas.openxmlformats.org/spreadsheetml/2006/main" count="870" uniqueCount="152">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</sst>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1000000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245500</v>
      </c>
      <c r="E10" s="45">
        <v>214000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>
        <v>200</v>
      </c>
    </row>
    <row r="14" spans="2:5" ht="15">
      <c r="B14" s="13">
        <v>10301</v>
      </c>
      <c r="C14" s="54" t="s">
        <v>11</v>
      </c>
      <c r="D14" s="39">
        <v>40600</v>
      </c>
      <c r="E14" s="45">
        <v>40600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286300</v>
      </c>
      <c r="E16" s="51">
        <f>E10+E11+E12+E13+E14+E15</f>
        <v>254800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51900</v>
      </c>
      <c r="E18" s="45">
        <v>51900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51900</v>
      </c>
      <c r="E23" s="51">
        <f>E18+E19+E20+E21+E22</f>
        <v>51900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14600</v>
      </c>
      <c r="E25" s="45">
        <v>19300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1000</v>
      </c>
      <c r="E28" s="45">
        <v>1000</v>
      </c>
    </row>
    <row r="29" spans="2:5" ht="15">
      <c r="B29" s="13">
        <v>30500</v>
      </c>
      <c r="C29" s="54" t="s">
        <v>31</v>
      </c>
      <c r="D29" s="60">
        <v>8800</v>
      </c>
      <c r="E29" s="50">
        <v>8800</v>
      </c>
    </row>
    <row r="30" spans="2:5" ht="15.75" thickBot="1">
      <c r="B30" s="16">
        <v>30000</v>
      </c>
      <c r="C30" s="15" t="s">
        <v>32</v>
      </c>
      <c r="D30" s="48">
        <f>D25+D26+D27+D28+D29</f>
        <v>24500</v>
      </c>
      <c r="E30" s="51">
        <f>E25+E26+E27+E28+E29</f>
        <v>29200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643000</v>
      </c>
    </row>
    <row r="34" spans="2:5" ht="15">
      <c r="B34" s="13">
        <v>40300</v>
      </c>
      <c r="C34" s="54" t="s">
        <v>37</v>
      </c>
      <c r="D34" s="61">
        <v>0</v>
      </c>
      <c r="E34" s="45">
        <v>25000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678000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350000</v>
      </c>
      <c r="E42" s="62">
        <v>350000</v>
      </c>
    </row>
    <row r="43" spans="2:5" ht="15.75" thickBot="1">
      <c r="B43" s="16">
        <v>50000</v>
      </c>
      <c r="C43" s="15" t="s">
        <v>47</v>
      </c>
      <c r="D43" s="48">
        <f>D39+D40+D41+D42</f>
        <v>350000</v>
      </c>
      <c r="E43" s="51">
        <f>E39+E40+E41+E42</f>
        <v>350000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350000</v>
      </c>
      <c r="E47" s="45">
        <v>350000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350000</v>
      </c>
      <c r="E49" s="51">
        <f>E45+E46+E47+E48</f>
        <v>350000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217000</v>
      </c>
      <c r="E54" s="45">
        <v>217000</v>
      </c>
    </row>
    <row r="55" spans="2:5" ht="15">
      <c r="B55" s="13">
        <v>90200</v>
      </c>
      <c r="C55" s="54" t="s">
        <v>62</v>
      </c>
      <c r="D55" s="61">
        <v>12000</v>
      </c>
      <c r="E55" s="62">
        <v>12000</v>
      </c>
    </row>
    <row r="56" spans="2:5" ht="15.75" thickBot="1">
      <c r="B56" s="16">
        <v>90000</v>
      </c>
      <c r="C56" s="15" t="s">
        <v>63</v>
      </c>
      <c r="D56" s="48">
        <f>D54+D55</f>
        <v>229000</v>
      </c>
      <c r="E56" s="51">
        <f>E54+E55</f>
        <v>229000</v>
      </c>
    </row>
    <row r="57" spans="2:5" ht="16.5" thickBot="1" thickTop="1">
      <c r="B57" s="109" t="s">
        <v>64</v>
      </c>
      <c r="C57" s="110"/>
      <c r="D57" s="52">
        <f>D16+D23+D30+D37+D43+D49+D52+D56</f>
        <v>1351700</v>
      </c>
      <c r="E57" s="55">
        <f>E16+E23+E30+E37+E43+E49+E52+E56</f>
        <v>1942900</v>
      </c>
    </row>
    <row r="58" spans="2:5" ht="16.5" thickBot="1" thickTop="1">
      <c r="B58" s="109" t="s">
        <v>65</v>
      </c>
      <c r="C58" s="110"/>
      <c r="D58" s="52">
        <f>D57+D5+D6+D7+D8</f>
        <v>2351700</v>
      </c>
      <c r="E58" s="55">
        <f>E57+E5+E6+E7+E8</f>
        <v>2242900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246500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40600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287300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44900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44900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8800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24600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217000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645800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645800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246500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40600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287300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44900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44900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14800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8800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217000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645900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645900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52580</v>
      </c>
      <c r="E10" s="89">
        <v>0</v>
      </c>
      <c r="F10" s="90">
        <v>52580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52580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52580</v>
      </c>
    </row>
    <row r="11" spans="2:76" ht="15">
      <c r="B11" s="13">
        <v>102</v>
      </c>
      <c r="C11" s="25" t="s">
        <v>92</v>
      </c>
      <c r="D11" s="88">
        <v>6450</v>
      </c>
      <c r="E11" s="89">
        <v>0</v>
      </c>
      <c r="F11" s="90">
        <v>6450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6450</v>
      </c>
      <c r="BW11" s="77">
        <f t="shared" si="1"/>
        <v>0</v>
      </c>
      <c r="BX11" s="79">
        <f t="shared" si="2"/>
        <v>6450</v>
      </c>
    </row>
    <row r="12" spans="2:76" ht="15">
      <c r="B12" s="13">
        <v>103</v>
      </c>
      <c r="C12" s="25" t="s">
        <v>93</v>
      </c>
      <c r="D12" s="88">
        <v>112800</v>
      </c>
      <c r="E12" s="89">
        <v>0</v>
      </c>
      <c r="F12" s="90">
        <v>111900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1000</v>
      </c>
      <c r="N12" s="89">
        <v>0</v>
      </c>
      <c r="O12" s="90">
        <v>1000</v>
      </c>
      <c r="P12" s="91">
        <v>2700</v>
      </c>
      <c r="Q12" s="89">
        <v>0</v>
      </c>
      <c r="R12" s="90">
        <v>2700</v>
      </c>
      <c r="S12" s="91">
        <v>3500</v>
      </c>
      <c r="T12" s="89">
        <v>0</v>
      </c>
      <c r="U12" s="90">
        <v>3500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54800</v>
      </c>
      <c r="AC12" s="89">
        <v>0</v>
      </c>
      <c r="AD12" s="90">
        <v>54800</v>
      </c>
      <c r="AE12" s="91">
        <v>27800</v>
      </c>
      <c r="AF12" s="89">
        <v>0</v>
      </c>
      <c r="AG12" s="90">
        <v>27800</v>
      </c>
      <c r="AH12" s="91">
        <v>250</v>
      </c>
      <c r="AI12" s="89">
        <v>0</v>
      </c>
      <c r="AJ12" s="90">
        <v>250</v>
      </c>
      <c r="AK12" s="91">
        <v>5200</v>
      </c>
      <c r="AL12" s="89">
        <v>0</v>
      </c>
      <c r="AM12" s="90">
        <v>5200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208050</v>
      </c>
      <c r="BW12" s="77">
        <f t="shared" si="1"/>
        <v>0</v>
      </c>
      <c r="BX12" s="79">
        <f t="shared" si="2"/>
        <v>207150</v>
      </c>
    </row>
    <row r="13" spans="2:76" ht="15">
      <c r="B13" s="13">
        <v>104</v>
      </c>
      <c r="C13" s="25" t="s">
        <v>19</v>
      </c>
      <c r="D13" s="88">
        <v>8100</v>
      </c>
      <c r="E13" s="89">
        <v>0</v>
      </c>
      <c r="F13" s="90">
        <v>8100</v>
      </c>
      <c r="G13" s="88"/>
      <c r="H13" s="89"/>
      <c r="I13" s="90"/>
      <c r="J13" s="97"/>
      <c r="K13" s="89"/>
      <c r="L13" s="101"/>
      <c r="M13" s="91">
        <v>500</v>
      </c>
      <c r="N13" s="89">
        <v>0</v>
      </c>
      <c r="O13" s="90">
        <v>500</v>
      </c>
      <c r="P13" s="91">
        <v>0</v>
      </c>
      <c r="Q13" s="89">
        <v>0</v>
      </c>
      <c r="R13" s="90">
        <v>0</v>
      </c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14100</v>
      </c>
      <c r="AL13" s="89">
        <v>0</v>
      </c>
      <c r="AM13" s="90">
        <v>14100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22700</v>
      </c>
      <c r="BW13" s="77">
        <f t="shared" si="1"/>
        <v>0</v>
      </c>
      <c r="BX13" s="79">
        <f t="shared" si="2"/>
        <v>22700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5000</v>
      </c>
      <c r="BM16" s="89">
        <v>0</v>
      </c>
      <c r="BN16" s="90">
        <v>5000</v>
      </c>
      <c r="BO16" s="91"/>
      <c r="BP16" s="89"/>
      <c r="BQ16" s="90"/>
      <c r="BR16" s="97"/>
      <c r="BS16" s="89"/>
      <c r="BT16" s="101"/>
      <c r="BU16" s="76"/>
      <c r="BV16" s="85">
        <f t="shared" si="0"/>
        <v>5000</v>
      </c>
      <c r="BW16" s="77">
        <f t="shared" si="1"/>
        <v>0</v>
      </c>
      <c r="BX16" s="79">
        <f t="shared" si="2"/>
        <v>5000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17500</v>
      </c>
      <c r="E18" s="89">
        <v>0</v>
      </c>
      <c r="F18" s="90">
        <v>17500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17500</v>
      </c>
      <c r="BW18" s="77">
        <f t="shared" si="1"/>
        <v>0</v>
      </c>
      <c r="BX18" s="79">
        <f t="shared" si="2"/>
        <v>17500</v>
      </c>
    </row>
    <row r="19" spans="2:76" ht="15">
      <c r="B19" s="13">
        <v>110</v>
      </c>
      <c r="C19" s="25" t="s">
        <v>98</v>
      </c>
      <c r="D19" s="88">
        <v>5100</v>
      </c>
      <c r="E19" s="89">
        <v>0</v>
      </c>
      <c r="F19" s="90">
        <v>5100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20720</v>
      </c>
      <c r="BJ19" s="89">
        <v>0</v>
      </c>
      <c r="BK19" s="101">
        <v>30000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25820</v>
      </c>
      <c r="BW19" s="77">
        <f t="shared" si="1"/>
        <v>0</v>
      </c>
      <c r="BX19" s="79">
        <f t="shared" si="2"/>
        <v>35100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202530</v>
      </c>
      <c r="E20" s="78">
        <f t="shared" si="3"/>
        <v>0</v>
      </c>
      <c r="F20" s="79">
        <f t="shared" si="3"/>
        <v>201630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1500</v>
      </c>
      <c r="N20" s="78">
        <f t="shared" si="3"/>
        <v>0</v>
      </c>
      <c r="O20" s="77">
        <f t="shared" si="3"/>
        <v>1500</v>
      </c>
      <c r="P20" s="98">
        <f t="shared" si="3"/>
        <v>2700</v>
      </c>
      <c r="Q20" s="78">
        <f t="shared" si="3"/>
        <v>0</v>
      </c>
      <c r="R20" s="77">
        <f t="shared" si="3"/>
        <v>2700</v>
      </c>
      <c r="S20" s="98">
        <f t="shared" si="3"/>
        <v>3500</v>
      </c>
      <c r="T20" s="78">
        <f t="shared" si="3"/>
        <v>0</v>
      </c>
      <c r="U20" s="77">
        <f t="shared" si="3"/>
        <v>3500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54800</v>
      </c>
      <c r="AC20" s="78">
        <f t="shared" si="3"/>
        <v>0</v>
      </c>
      <c r="AD20" s="77">
        <f t="shared" si="3"/>
        <v>54800</v>
      </c>
      <c r="AE20" s="98">
        <f t="shared" si="3"/>
        <v>27800</v>
      </c>
      <c r="AF20" s="78">
        <f t="shared" si="3"/>
        <v>0</v>
      </c>
      <c r="AG20" s="77">
        <f t="shared" si="3"/>
        <v>27800</v>
      </c>
      <c r="AH20" s="98">
        <f t="shared" si="3"/>
        <v>250</v>
      </c>
      <c r="AI20" s="78">
        <f t="shared" si="3"/>
        <v>0</v>
      </c>
      <c r="AJ20" s="77">
        <f t="shared" si="3"/>
        <v>250</v>
      </c>
      <c r="AK20" s="98">
        <f t="shared" si="3"/>
        <v>19300</v>
      </c>
      <c r="AL20" s="78">
        <f t="shared" si="3"/>
        <v>0</v>
      </c>
      <c r="AM20" s="77">
        <f t="shared" si="3"/>
        <v>19300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20720</v>
      </c>
      <c r="BJ20" s="78">
        <f t="shared" si="3"/>
        <v>0</v>
      </c>
      <c r="BK20" s="77">
        <f t="shared" si="3"/>
        <v>30000</v>
      </c>
      <c r="BL20" s="98">
        <f t="shared" si="3"/>
        <v>5000</v>
      </c>
      <c r="BM20" s="78">
        <f t="shared" si="3"/>
        <v>0</v>
      </c>
      <c r="BN20" s="77">
        <f t="shared" si="3"/>
        <v>5000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338100</v>
      </c>
      <c r="BW20" s="77">
        <f>BW10+BW11+BW12+BW13+BW14+BW15+BW16+BW17+BW18+BW19</f>
        <v>0</v>
      </c>
      <c r="BX20" s="95">
        <f>BX10+BX11+BX12+BX13+BX14+BX15+BX16+BX17+BX18+BX19</f>
        <v>346480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>
        <v>151000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350000</v>
      </c>
      <c r="Q24" s="89">
        <v>0</v>
      </c>
      <c r="R24" s="101">
        <v>350000</v>
      </c>
      <c r="S24" s="97">
        <v>0</v>
      </c>
      <c r="T24" s="89">
        <v>0</v>
      </c>
      <c r="U24" s="101">
        <v>5000</v>
      </c>
      <c r="V24" s="97"/>
      <c r="W24" s="89"/>
      <c r="X24" s="101"/>
      <c r="Y24" s="97"/>
      <c r="Z24" s="89"/>
      <c r="AA24" s="101"/>
      <c r="AB24" s="97">
        <v>950000</v>
      </c>
      <c r="AC24" s="89">
        <v>0</v>
      </c>
      <c r="AD24" s="101">
        <v>460000</v>
      </c>
      <c r="AE24" s="97">
        <v>50000</v>
      </c>
      <c r="AF24" s="89">
        <v>0</v>
      </c>
      <c r="AG24" s="101">
        <v>42500</v>
      </c>
      <c r="AH24" s="97">
        <v>0</v>
      </c>
      <c r="AI24" s="89">
        <v>0</v>
      </c>
      <c r="AJ24" s="101">
        <v>0</v>
      </c>
      <c r="AK24" s="97">
        <v>5000</v>
      </c>
      <c r="AL24" s="89">
        <v>0</v>
      </c>
      <c r="AM24" s="101">
        <v>5000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1410000</v>
      </c>
      <c r="BW24" s="77">
        <f t="shared" si="4"/>
        <v>0</v>
      </c>
      <c r="BX24" s="79">
        <f t="shared" si="4"/>
        <v>1013500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55000</v>
      </c>
      <c r="E28" s="78">
        <f t="shared" si="5"/>
        <v>0</v>
      </c>
      <c r="F28" s="79">
        <f t="shared" si="5"/>
        <v>151000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350000</v>
      </c>
      <c r="Q28" s="78">
        <f t="shared" si="5"/>
        <v>0</v>
      </c>
      <c r="R28" s="77">
        <f t="shared" si="5"/>
        <v>350000</v>
      </c>
      <c r="S28" s="98">
        <f t="shared" si="5"/>
        <v>0</v>
      </c>
      <c r="T28" s="78">
        <f t="shared" si="5"/>
        <v>0</v>
      </c>
      <c r="U28" s="77">
        <f t="shared" si="5"/>
        <v>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950000</v>
      </c>
      <c r="AC28" s="78">
        <f t="shared" si="5"/>
        <v>0</v>
      </c>
      <c r="AD28" s="77">
        <f t="shared" si="5"/>
        <v>460000</v>
      </c>
      <c r="AE28" s="98">
        <f t="shared" si="5"/>
        <v>50000</v>
      </c>
      <c r="AF28" s="78">
        <f t="shared" si="5"/>
        <v>0</v>
      </c>
      <c r="AG28" s="77">
        <f t="shared" si="5"/>
        <v>42500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1410000</v>
      </c>
      <c r="BW28" s="77">
        <f>BW23+BW24+BW25+BW26+BW27</f>
        <v>0</v>
      </c>
      <c r="BX28" s="95">
        <f>BX23+BX24+BX25+BX26+BX27</f>
        <v>1013500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350000</v>
      </c>
      <c r="Q34" s="89">
        <v>0</v>
      </c>
      <c r="R34" s="101">
        <v>350000</v>
      </c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350000</v>
      </c>
      <c r="BW34" s="77">
        <f t="shared" si="7"/>
        <v>0</v>
      </c>
      <c r="BX34" s="79">
        <f t="shared" si="7"/>
        <v>350000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350000</v>
      </c>
      <c r="Q35" s="78">
        <f t="shared" si="8"/>
        <v>0</v>
      </c>
      <c r="R35" s="77">
        <f t="shared" si="8"/>
        <v>350000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350000</v>
      </c>
      <c r="BW35" s="77">
        <f>BW31+BW32+BW33+BW34</f>
        <v>0</v>
      </c>
      <c r="BX35" s="95">
        <f>BX31+BX32+BX33+BX34</f>
        <v>350000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24600</v>
      </c>
      <c r="BM40" s="89">
        <v>0</v>
      </c>
      <c r="BN40" s="101">
        <v>24600</v>
      </c>
      <c r="BO40" s="97"/>
      <c r="BP40" s="89"/>
      <c r="BQ40" s="101"/>
      <c r="BR40" s="97"/>
      <c r="BS40" s="89"/>
      <c r="BT40" s="101"/>
      <c r="BU40" s="76"/>
      <c r="BV40" s="85">
        <f t="shared" si="10"/>
        <v>24600</v>
      </c>
      <c r="BW40" s="77">
        <f t="shared" si="10"/>
        <v>0</v>
      </c>
      <c r="BX40" s="79">
        <f t="shared" si="10"/>
        <v>24600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24600</v>
      </c>
      <c r="BM42" s="78">
        <f t="shared" si="12"/>
        <v>0</v>
      </c>
      <c r="BN42" s="77">
        <f t="shared" si="12"/>
        <v>24600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24600</v>
      </c>
      <c r="BW42" s="77">
        <f>BW38+BW39+BW40+BW41</f>
        <v>0</v>
      </c>
      <c r="BX42" s="95">
        <f>BX38+BX39+BX40+BX41</f>
        <v>24600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217000</v>
      </c>
      <c r="BS49" s="89">
        <v>0</v>
      </c>
      <c r="BT49" s="101">
        <v>217000</v>
      </c>
      <c r="BU49" s="76"/>
      <c r="BV49" s="85">
        <f aca="true" t="shared" si="15" ref="BV49:BX50">D49+G49+J49+M49+P49+S49+V49+Y49+AB49+AE49+AH49+AK49+AN49+AQ49+AT49+AW49+AZ49+BC49+BF49+BI49+BL49+BO49+BR49</f>
        <v>217000</v>
      </c>
      <c r="BW49" s="77">
        <f t="shared" si="15"/>
        <v>0</v>
      </c>
      <c r="BX49" s="79">
        <f t="shared" si="15"/>
        <v>217000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>
        <v>12000</v>
      </c>
      <c r="BU50" s="76"/>
      <c r="BV50" s="85">
        <f t="shared" si="15"/>
        <v>12000</v>
      </c>
      <c r="BW50" s="77">
        <f t="shared" si="15"/>
        <v>0</v>
      </c>
      <c r="BX50" s="79">
        <f t="shared" si="15"/>
        <v>12000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229000</v>
      </c>
      <c r="BS51" s="78">
        <f>BS49+BS50</f>
        <v>0</v>
      </c>
      <c r="BT51" s="77">
        <f>BT49+BT50</f>
        <v>229000</v>
      </c>
      <c r="BU51" s="85"/>
      <c r="BV51" s="85">
        <f>BV49+BV50</f>
        <v>229000</v>
      </c>
      <c r="BW51" s="77">
        <f>BW49+BW50</f>
        <v>0</v>
      </c>
      <c r="BX51" s="95">
        <f>BX49+BX50</f>
        <v>229000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257530</v>
      </c>
      <c r="E53" s="86">
        <f t="shared" si="18"/>
        <v>0</v>
      </c>
      <c r="F53" s="86">
        <f t="shared" si="18"/>
        <v>352630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1500</v>
      </c>
      <c r="N53" s="86">
        <f t="shared" si="18"/>
        <v>0</v>
      </c>
      <c r="O53" s="86">
        <f t="shared" si="18"/>
        <v>1500</v>
      </c>
      <c r="P53" s="86">
        <f t="shared" si="18"/>
        <v>702700</v>
      </c>
      <c r="Q53" s="86">
        <f t="shared" si="18"/>
        <v>0</v>
      </c>
      <c r="R53" s="86">
        <f t="shared" si="18"/>
        <v>702700</v>
      </c>
      <c r="S53" s="86">
        <f t="shared" si="18"/>
        <v>3500</v>
      </c>
      <c r="T53" s="86">
        <f t="shared" si="18"/>
        <v>0</v>
      </c>
      <c r="U53" s="86">
        <f t="shared" si="18"/>
        <v>8500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1004800</v>
      </c>
      <c r="AC53" s="86">
        <f t="shared" si="18"/>
        <v>0</v>
      </c>
      <c r="AD53" s="86">
        <f t="shared" si="18"/>
        <v>514800</v>
      </c>
      <c r="AE53" s="86">
        <f t="shared" si="18"/>
        <v>77800</v>
      </c>
      <c r="AF53" s="86">
        <f t="shared" si="18"/>
        <v>0</v>
      </c>
      <c r="AG53" s="86">
        <f t="shared" si="18"/>
        <v>70300</v>
      </c>
      <c r="AH53" s="86">
        <f t="shared" si="18"/>
        <v>250</v>
      </c>
      <c r="AI53" s="86">
        <f t="shared" si="18"/>
        <v>0</v>
      </c>
      <c r="AJ53" s="86">
        <f aca="true" t="shared" si="19" ref="AJ53:BT53">AJ20+AJ28+AJ35+AJ42+AJ46+AJ51</f>
        <v>250</v>
      </c>
      <c r="AK53" s="86">
        <f t="shared" si="19"/>
        <v>24300</v>
      </c>
      <c r="AL53" s="86">
        <f t="shared" si="19"/>
        <v>0</v>
      </c>
      <c r="AM53" s="86">
        <f t="shared" si="19"/>
        <v>24300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20720</v>
      </c>
      <c r="BJ53" s="86">
        <f t="shared" si="19"/>
        <v>0</v>
      </c>
      <c r="BK53" s="86">
        <f t="shared" si="19"/>
        <v>30000</v>
      </c>
      <c r="BL53" s="86">
        <f t="shared" si="19"/>
        <v>29600</v>
      </c>
      <c r="BM53" s="86">
        <f t="shared" si="19"/>
        <v>0</v>
      </c>
      <c r="BN53" s="86">
        <f t="shared" si="19"/>
        <v>29600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229000</v>
      </c>
      <c r="BS53" s="86">
        <f t="shared" si="19"/>
        <v>0</v>
      </c>
      <c r="BT53" s="86">
        <f t="shared" si="19"/>
        <v>229000</v>
      </c>
      <c r="BU53" s="86">
        <f>BU8</f>
        <v>0</v>
      </c>
      <c r="BV53" s="102">
        <f>BV8+BV20+BV28+BV35+BV42+BV46+BV51</f>
        <v>2351700</v>
      </c>
      <c r="BW53" s="87">
        <f>BW20+BW28+BW35+BW42+BW46+BW51</f>
        <v>0</v>
      </c>
      <c r="BX53" s="87">
        <f>BX20+BX28+BX35+BX42+BX46+BX51</f>
        <v>1963580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48080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48080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6200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109500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1000</v>
      </c>
      <c r="N12" s="89">
        <v>0</v>
      </c>
      <c r="O12" s="90"/>
      <c r="P12" s="91">
        <v>2700</v>
      </c>
      <c r="Q12" s="89">
        <v>0</v>
      </c>
      <c r="R12" s="90"/>
      <c r="S12" s="91">
        <v>3500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54700</v>
      </c>
      <c r="AC12" s="89">
        <v>0</v>
      </c>
      <c r="AD12" s="90"/>
      <c r="AE12" s="91">
        <v>27800</v>
      </c>
      <c r="AF12" s="89">
        <v>0</v>
      </c>
      <c r="AG12" s="90"/>
      <c r="AH12" s="91">
        <v>250</v>
      </c>
      <c r="AI12" s="89">
        <v>0</v>
      </c>
      <c r="AJ12" s="90"/>
      <c r="AK12" s="91">
        <v>5200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204650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500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14600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22600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4100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17100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23470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28570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193480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1500</v>
      </c>
      <c r="N20" s="78">
        <f t="shared" si="1"/>
        <v>0</v>
      </c>
      <c r="O20" s="77">
        <f t="shared" si="1"/>
        <v>0</v>
      </c>
      <c r="P20" s="98">
        <f t="shared" si="1"/>
        <v>2700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54700</v>
      </c>
      <c r="AC20" s="78">
        <f t="shared" si="1"/>
        <v>0</v>
      </c>
      <c r="AD20" s="77">
        <f t="shared" si="1"/>
        <v>0</v>
      </c>
      <c r="AE20" s="98">
        <f t="shared" si="1"/>
        <v>27800</v>
      </c>
      <c r="AF20" s="78">
        <f t="shared" si="1"/>
        <v>0</v>
      </c>
      <c r="AG20" s="77">
        <f t="shared" si="1"/>
        <v>0</v>
      </c>
      <c r="AH20" s="98">
        <f t="shared" si="1"/>
        <v>250</v>
      </c>
      <c r="AI20" s="78">
        <f t="shared" si="1"/>
        <v>0</v>
      </c>
      <c r="AJ20" s="77">
        <f t="shared" si="1"/>
        <v>0</v>
      </c>
      <c r="AK20" s="98">
        <f t="shared" si="1"/>
        <v>19800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23470</v>
      </c>
      <c r="BJ20" s="78">
        <f t="shared" si="1"/>
        <v>0</v>
      </c>
      <c r="BK20" s="77">
        <f t="shared" si="1"/>
        <v>0</v>
      </c>
      <c r="BL20" s="98">
        <f t="shared" si="1"/>
        <v>4100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331300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229000</v>
      </c>
      <c r="BS51" s="78">
        <f>BS49+BS50</f>
        <v>0</v>
      </c>
      <c r="BT51" s="77">
        <f>BT49+BT50</f>
        <v>0</v>
      </c>
      <c r="BU51" s="85"/>
      <c r="BV51" s="85">
        <f>BV49+BV50</f>
        <v>229000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248480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1500</v>
      </c>
      <c r="N53" s="86">
        <f t="shared" si="11"/>
        <v>0</v>
      </c>
      <c r="O53" s="86">
        <f t="shared" si="11"/>
        <v>0</v>
      </c>
      <c r="P53" s="86">
        <f t="shared" si="11"/>
        <v>2700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54700</v>
      </c>
      <c r="AC53" s="86">
        <f t="shared" si="11"/>
        <v>0</v>
      </c>
      <c r="AD53" s="86">
        <f t="shared" si="11"/>
        <v>0</v>
      </c>
      <c r="AE53" s="86">
        <f t="shared" si="11"/>
        <v>27800</v>
      </c>
      <c r="AF53" s="86">
        <f t="shared" si="11"/>
        <v>0</v>
      </c>
      <c r="AG53" s="86">
        <f t="shared" si="11"/>
        <v>0</v>
      </c>
      <c r="AH53" s="86">
        <f t="shared" si="11"/>
        <v>250</v>
      </c>
      <c r="AI53" s="86">
        <f t="shared" si="11"/>
        <v>0</v>
      </c>
      <c r="AJ53" s="86">
        <f t="shared" si="11"/>
        <v>0</v>
      </c>
      <c r="AK53" s="86">
        <f t="shared" si="11"/>
        <v>24800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23470</v>
      </c>
      <c r="BJ53" s="86">
        <f t="shared" si="11"/>
        <v>0</v>
      </c>
      <c r="BK53" s="86">
        <f t="shared" si="11"/>
        <v>0</v>
      </c>
      <c r="BL53" s="86">
        <f t="shared" si="11"/>
        <v>29600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645800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48080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48080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6200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112700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1000</v>
      </c>
      <c r="N12" s="89">
        <v>0</v>
      </c>
      <c r="O12" s="90"/>
      <c r="P12" s="91">
        <v>2700</v>
      </c>
      <c r="Q12" s="89">
        <v>0</v>
      </c>
      <c r="R12" s="90"/>
      <c r="S12" s="91">
        <v>3500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54700</v>
      </c>
      <c r="AC12" s="89">
        <v>0</v>
      </c>
      <c r="AD12" s="90"/>
      <c r="AE12" s="91">
        <v>27800</v>
      </c>
      <c r="AF12" s="89">
        <v>0</v>
      </c>
      <c r="AG12" s="90"/>
      <c r="AH12" s="91">
        <v>250</v>
      </c>
      <c r="AI12" s="89">
        <v>0</v>
      </c>
      <c r="AJ12" s="90"/>
      <c r="AK12" s="91">
        <v>5200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207850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7700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500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14600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17200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23970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29070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196980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1500</v>
      </c>
      <c r="N20" s="78">
        <f t="shared" si="1"/>
        <v>0</v>
      </c>
      <c r="O20" s="77">
        <f t="shared" si="1"/>
        <v>0</v>
      </c>
      <c r="P20" s="98">
        <f t="shared" si="1"/>
        <v>2700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54700</v>
      </c>
      <c r="AC20" s="78">
        <f t="shared" si="1"/>
        <v>0</v>
      </c>
      <c r="AD20" s="77">
        <f t="shared" si="1"/>
        <v>0</v>
      </c>
      <c r="AE20" s="98">
        <f t="shared" si="1"/>
        <v>27800</v>
      </c>
      <c r="AF20" s="78">
        <f t="shared" si="1"/>
        <v>0</v>
      </c>
      <c r="AG20" s="77">
        <f t="shared" si="1"/>
        <v>0</v>
      </c>
      <c r="AH20" s="98">
        <f t="shared" si="1"/>
        <v>250</v>
      </c>
      <c r="AI20" s="78">
        <f t="shared" si="1"/>
        <v>0</v>
      </c>
      <c r="AJ20" s="77">
        <f t="shared" si="1"/>
        <v>0</v>
      </c>
      <c r="AK20" s="98">
        <f t="shared" si="1"/>
        <v>19800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23970</v>
      </c>
      <c r="BJ20" s="78">
        <f t="shared" si="1"/>
        <v>0</v>
      </c>
      <c r="BK20" s="77">
        <f t="shared" si="1"/>
        <v>0</v>
      </c>
      <c r="BL20" s="98">
        <f t="shared" si="1"/>
        <v>3300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334500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229000</v>
      </c>
      <c r="BS51" s="78">
        <f>BS49+BS50</f>
        <v>0</v>
      </c>
      <c r="BT51" s="77">
        <f>BT49+BT50</f>
        <v>0</v>
      </c>
      <c r="BU51" s="85"/>
      <c r="BV51" s="85">
        <f>BV49+BV50</f>
        <v>229000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251980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1500</v>
      </c>
      <c r="N53" s="86">
        <f t="shared" si="11"/>
        <v>0</v>
      </c>
      <c r="O53" s="86">
        <f t="shared" si="11"/>
        <v>0</v>
      </c>
      <c r="P53" s="86">
        <f t="shared" si="11"/>
        <v>2700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54700</v>
      </c>
      <c r="AC53" s="86">
        <f t="shared" si="11"/>
        <v>0</v>
      </c>
      <c r="AD53" s="86">
        <f t="shared" si="11"/>
        <v>0</v>
      </c>
      <c r="AE53" s="86">
        <f t="shared" si="11"/>
        <v>27800</v>
      </c>
      <c r="AF53" s="86">
        <f t="shared" si="11"/>
        <v>0</v>
      </c>
      <c r="AG53" s="86">
        <f t="shared" si="11"/>
        <v>0</v>
      </c>
      <c r="AH53" s="86">
        <f t="shared" si="11"/>
        <v>250</v>
      </c>
      <c r="AI53" s="86">
        <f t="shared" si="11"/>
        <v>0</v>
      </c>
      <c r="AJ53" s="86">
        <f t="shared" si="11"/>
        <v>0</v>
      </c>
      <c r="AK53" s="86">
        <f t="shared" si="11"/>
        <v>24800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23970</v>
      </c>
      <c r="BJ53" s="86">
        <f t="shared" si="11"/>
        <v>0</v>
      </c>
      <c r="BK53" s="86">
        <f t="shared" si="11"/>
        <v>0</v>
      </c>
      <c r="BL53" s="86">
        <f t="shared" si="11"/>
        <v>25700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645900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2024-01-04T14:46:15Z</dcterms:modified>
  <cp:category/>
  <cp:version/>
  <cp:contentType/>
  <cp:contentStatus/>
</cp:coreProperties>
</file>