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<sst xmlns="http://schemas.openxmlformats.org/spreadsheetml/2006/main" count="870" uniqueCount="151">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</sst>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1200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94153.54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254910</v>
      </c>
      <c r="E10" s="45">
        <v>264478.45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127878.5</v>
      </c>
      <c r="E14" s="45">
        <v>161821.69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382788.5</v>
      </c>
      <c r="E16" s="51">
        <f>E10+E11+E12+E13+E14+E15</f>
        <v>426300.14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6319.5</v>
      </c>
      <c r="E18" s="45">
        <v>24161.71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6319.5</v>
      </c>
      <c r="E23" s="51">
        <f>E18+E19+E20+E21+E22</f>
        <v>24161.71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72295</v>
      </c>
      <c r="E25" s="45">
        <v>77036.16</v>
      </c>
    </row>
    <row r="26" spans="2:5" ht="15">
      <c r="B26" s="13">
        <v>30200</v>
      </c>
      <c r="C26" s="54" t="s">
        <v>28</v>
      </c>
      <c r="D26" s="39">
        <v>300</v>
      </c>
      <c r="E26" s="45">
        <v>300</v>
      </c>
    </row>
    <row r="27" spans="2:5" ht="15">
      <c r="B27" s="13">
        <v>30300</v>
      </c>
      <c r="C27" s="54" t="s">
        <v>29</v>
      </c>
      <c r="D27" s="39">
        <v>50</v>
      </c>
      <c r="E27" s="45">
        <v>59.37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65050</v>
      </c>
      <c r="E29" s="50">
        <v>78101.92</v>
      </c>
    </row>
    <row r="30" spans="2:5" ht="15.75" thickBot="1">
      <c r="B30" s="16">
        <v>30000</v>
      </c>
      <c r="C30" s="15" t="s">
        <v>32</v>
      </c>
      <c r="D30" s="48">
        <f>D25+D26+D27+D28+D29</f>
        <v>137695</v>
      </c>
      <c r="E30" s="51">
        <f>E25+E26+E27+E28+E29</f>
        <v>155497.45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24319.17</v>
      </c>
      <c r="E34" s="45">
        <v>64319.17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5381.33</v>
      </c>
      <c r="E36" s="50">
        <v>5381.33</v>
      </c>
    </row>
    <row r="37" spans="2:5" ht="15.75" thickBot="1">
      <c r="B37" s="16">
        <v>40000</v>
      </c>
      <c r="C37" s="15" t="s">
        <v>40</v>
      </c>
      <c r="D37" s="48">
        <f>D32+D33+D34+D35+D36</f>
        <v>29700.5</v>
      </c>
      <c r="E37" s="51">
        <f>E32+E33+E34+E35+E36</f>
        <v>69700.5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120000</v>
      </c>
      <c r="E54" s="45">
        <v>124403.7</v>
      </c>
    </row>
    <row r="55" spans="2:5" ht="15">
      <c r="B55" s="13">
        <v>90200</v>
      </c>
      <c r="C55" s="54" t="s">
        <v>62</v>
      </c>
      <c r="D55" s="61">
        <v>40000</v>
      </c>
      <c r="E55" s="62">
        <v>42023.92</v>
      </c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166427.62</v>
      </c>
    </row>
    <row r="57" spans="2:5" ht="16.5" thickBot="1" thickTop="1">
      <c r="B57" s="109" t="s">
        <v>64</v>
      </c>
      <c r="C57" s="110"/>
      <c r="D57" s="52">
        <f>D16+D23+D30+D37+D43+D49+D52+D56</f>
        <v>716503.5</v>
      </c>
      <c r="E57" s="55">
        <f>E16+E23+E30+E37+E43+E49+E52+E56</f>
        <v>842087.42</v>
      </c>
    </row>
    <row r="58" spans="2:5" ht="16.5" thickBot="1" thickTop="1">
      <c r="B58" s="109" t="s">
        <v>65</v>
      </c>
      <c r="C58" s="110"/>
      <c r="D58" s="52">
        <f>D57+D5+D6+D7+D8</f>
        <v>717703.5</v>
      </c>
      <c r="E58" s="55">
        <f>E57+E5+E6+E7+E8</f>
        <v>936240.9600000001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254910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127878.5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382788.5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72095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137495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5300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5300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120000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685833.5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685833.5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254910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127878.5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382788.5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72095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137495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120000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680533.5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680533.5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212876.29</v>
      </c>
      <c r="E10" s="89">
        <v>0</v>
      </c>
      <c r="F10" s="90">
        <v>220458.13</v>
      </c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>
        <v>1000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213876.29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221458.13</v>
      </c>
    </row>
    <row r="11" spans="2:76" ht="15">
      <c r="B11" s="13">
        <v>102</v>
      </c>
      <c r="C11" s="25" t="s">
        <v>92</v>
      </c>
      <c r="D11" s="88">
        <v>17822.31</v>
      </c>
      <c r="E11" s="89">
        <v>0</v>
      </c>
      <c r="F11" s="90">
        <v>17822.31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17822.31</v>
      </c>
      <c r="BW11" s="77">
        <f t="shared" si="1"/>
        <v>0</v>
      </c>
      <c r="BX11" s="79">
        <f t="shared" si="2"/>
        <v>17822.31</v>
      </c>
    </row>
    <row r="12" spans="2:76" ht="15">
      <c r="B12" s="13">
        <v>103</v>
      </c>
      <c r="C12" s="25" t="s">
        <v>93</v>
      </c>
      <c r="D12" s="88">
        <v>81935</v>
      </c>
      <c r="E12" s="89">
        <v>0</v>
      </c>
      <c r="F12" s="90">
        <v>137661.38</v>
      </c>
      <c r="G12" s="88"/>
      <c r="H12" s="89"/>
      <c r="I12" s="90"/>
      <c r="J12" s="97">
        <v>750</v>
      </c>
      <c r="K12" s="89">
        <v>0</v>
      </c>
      <c r="L12" s="101">
        <v>1639.38</v>
      </c>
      <c r="M12" s="91">
        <v>32200</v>
      </c>
      <c r="N12" s="89">
        <v>0</v>
      </c>
      <c r="O12" s="90">
        <v>46691.51</v>
      </c>
      <c r="P12" s="91">
        <v>0</v>
      </c>
      <c r="Q12" s="89">
        <v>0</v>
      </c>
      <c r="R12" s="90">
        <v>0</v>
      </c>
      <c r="S12" s="91">
        <v>2500</v>
      </c>
      <c r="T12" s="89">
        <v>0</v>
      </c>
      <c r="U12" s="90">
        <v>2713.55</v>
      </c>
      <c r="V12" s="91">
        <v>2682.5</v>
      </c>
      <c r="W12" s="89">
        <v>0</v>
      </c>
      <c r="X12" s="90">
        <v>2799.5</v>
      </c>
      <c r="Y12" s="91">
        <v>3000</v>
      </c>
      <c r="Z12" s="89">
        <v>0</v>
      </c>
      <c r="AA12" s="90">
        <v>3648</v>
      </c>
      <c r="AB12" s="91">
        <v>5192</v>
      </c>
      <c r="AC12" s="89">
        <v>0</v>
      </c>
      <c r="AD12" s="90">
        <v>5252</v>
      </c>
      <c r="AE12" s="91">
        <v>79353</v>
      </c>
      <c r="AF12" s="89">
        <v>0</v>
      </c>
      <c r="AG12" s="90">
        <v>95434.65</v>
      </c>
      <c r="AH12" s="91"/>
      <c r="AI12" s="89"/>
      <c r="AJ12" s="90"/>
      <c r="AK12" s="91">
        <v>0</v>
      </c>
      <c r="AL12" s="89">
        <v>0</v>
      </c>
      <c r="AM12" s="90">
        <v>203.5</v>
      </c>
      <c r="AN12" s="91"/>
      <c r="AO12" s="89"/>
      <c r="AP12" s="90"/>
      <c r="AQ12" s="91">
        <v>5500</v>
      </c>
      <c r="AR12" s="89">
        <v>0</v>
      </c>
      <c r="AS12" s="90">
        <v>5500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213112.5</v>
      </c>
      <c r="BW12" s="77">
        <f t="shared" si="1"/>
        <v>0</v>
      </c>
      <c r="BX12" s="79">
        <f t="shared" si="2"/>
        <v>301543.47</v>
      </c>
    </row>
    <row r="13" spans="2:76" ht="15">
      <c r="B13" s="13">
        <v>104</v>
      </c>
      <c r="C13" s="25" t="s">
        <v>19</v>
      </c>
      <c r="D13" s="88">
        <v>8559.06</v>
      </c>
      <c r="E13" s="89">
        <v>0</v>
      </c>
      <c r="F13" s="90">
        <v>25578.270000000004</v>
      </c>
      <c r="G13" s="88"/>
      <c r="H13" s="89"/>
      <c r="I13" s="90"/>
      <c r="J13" s="97"/>
      <c r="K13" s="89"/>
      <c r="L13" s="101"/>
      <c r="M13" s="91">
        <v>13315</v>
      </c>
      <c r="N13" s="89">
        <v>0</v>
      </c>
      <c r="O13" s="90">
        <v>18652.27</v>
      </c>
      <c r="P13" s="91">
        <v>1400</v>
      </c>
      <c r="Q13" s="89">
        <v>0</v>
      </c>
      <c r="R13" s="90">
        <v>1400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27665</v>
      </c>
      <c r="AC13" s="89">
        <v>0</v>
      </c>
      <c r="AD13" s="90">
        <v>38739.58</v>
      </c>
      <c r="AE13" s="91"/>
      <c r="AF13" s="89"/>
      <c r="AG13" s="90"/>
      <c r="AH13" s="91"/>
      <c r="AI13" s="89"/>
      <c r="AJ13" s="90"/>
      <c r="AK13" s="91">
        <v>16720</v>
      </c>
      <c r="AL13" s="89">
        <v>0</v>
      </c>
      <c r="AM13" s="90">
        <v>50597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67659.06</v>
      </c>
      <c r="BW13" s="77">
        <f t="shared" si="1"/>
        <v>0</v>
      </c>
      <c r="BX13" s="79">
        <f t="shared" si="2"/>
        <v>134967.12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3874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3874</v>
      </c>
    </row>
    <row r="19" spans="2:76" ht="15">
      <c r="B19" s="13">
        <v>110</v>
      </c>
      <c r="C19" s="25" t="s">
        <v>98</v>
      </c>
      <c r="D19" s="88">
        <v>8307.9</v>
      </c>
      <c r="E19" s="89">
        <v>0</v>
      </c>
      <c r="F19" s="90">
        <v>8307.9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7224.9400000000005</v>
      </c>
      <c r="BJ19" s="89">
        <v>0</v>
      </c>
      <c r="BK19" s="101">
        <v>5924.48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15532.84</v>
      </c>
      <c r="BW19" s="77">
        <f t="shared" si="1"/>
        <v>0</v>
      </c>
      <c r="BX19" s="79">
        <f t="shared" si="2"/>
        <v>14232.38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329500.56</v>
      </c>
      <c r="E20" s="78">
        <f t="shared" si="3"/>
        <v>0</v>
      </c>
      <c r="F20" s="79">
        <f t="shared" si="3"/>
        <v>413701.99000000005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750</v>
      </c>
      <c r="K20" s="78">
        <f t="shared" si="3"/>
        <v>0</v>
      </c>
      <c r="L20" s="77">
        <f t="shared" si="3"/>
        <v>1639.38</v>
      </c>
      <c r="M20" s="98">
        <f t="shared" si="3"/>
        <v>46515</v>
      </c>
      <c r="N20" s="78">
        <f t="shared" si="3"/>
        <v>0</v>
      </c>
      <c r="O20" s="77">
        <f t="shared" si="3"/>
        <v>66343.78</v>
      </c>
      <c r="P20" s="98">
        <f t="shared" si="3"/>
        <v>1400</v>
      </c>
      <c r="Q20" s="78">
        <f t="shared" si="3"/>
        <v>0</v>
      </c>
      <c r="R20" s="77">
        <f t="shared" si="3"/>
        <v>1400</v>
      </c>
      <c r="S20" s="98">
        <f t="shared" si="3"/>
        <v>2500</v>
      </c>
      <c r="T20" s="78">
        <f t="shared" si="3"/>
        <v>0</v>
      </c>
      <c r="U20" s="77">
        <f t="shared" si="3"/>
        <v>2713.55</v>
      </c>
      <c r="V20" s="98">
        <f t="shared" si="3"/>
        <v>2682.5</v>
      </c>
      <c r="W20" s="78">
        <f t="shared" si="3"/>
        <v>0</v>
      </c>
      <c r="X20" s="77">
        <f t="shared" si="3"/>
        <v>2799.5</v>
      </c>
      <c r="Y20" s="98">
        <f t="shared" si="3"/>
        <v>3000</v>
      </c>
      <c r="Z20" s="78">
        <f t="shared" si="3"/>
        <v>0</v>
      </c>
      <c r="AA20" s="77">
        <f t="shared" si="3"/>
        <v>3648</v>
      </c>
      <c r="AB20" s="98">
        <f t="shared" si="3"/>
        <v>32857</v>
      </c>
      <c r="AC20" s="78">
        <f t="shared" si="3"/>
        <v>0</v>
      </c>
      <c r="AD20" s="77">
        <f t="shared" si="3"/>
        <v>43991.58</v>
      </c>
      <c r="AE20" s="98">
        <f t="shared" si="3"/>
        <v>79353</v>
      </c>
      <c r="AF20" s="78">
        <f t="shared" si="3"/>
        <v>0</v>
      </c>
      <c r="AG20" s="77">
        <f t="shared" si="3"/>
        <v>95434.65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16720</v>
      </c>
      <c r="AL20" s="78">
        <f t="shared" si="3"/>
        <v>0</v>
      </c>
      <c r="AM20" s="77">
        <f t="shared" si="3"/>
        <v>50800.5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5500</v>
      </c>
      <c r="AR20" s="78">
        <f t="shared" si="3"/>
        <v>0</v>
      </c>
      <c r="AS20" s="77">
        <f t="shared" si="3"/>
        <v>5500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7224.9400000000005</v>
      </c>
      <c r="BJ20" s="78">
        <f t="shared" si="3"/>
        <v>0</v>
      </c>
      <c r="BK20" s="77">
        <f t="shared" si="3"/>
        <v>5924.48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528003</v>
      </c>
      <c r="BW20" s="77">
        <f>BW10+BW11+BW12+BW13+BW14+BW15+BW16+BW17+BW18+BW19</f>
        <v>0</v>
      </c>
      <c r="BX20" s="95">
        <f>BX10+BX11+BX12+BX13+BX14+BX15+BX16+BX17+BX18+BX19</f>
        <v>693897.4099999999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30384.22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30384.22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29700.5</v>
      </c>
      <c r="Z27" s="89">
        <v>0</v>
      </c>
      <c r="AA27" s="101">
        <v>29700.5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29700.5</v>
      </c>
      <c r="BW27" s="77">
        <f t="shared" si="4"/>
        <v>0</v>
      </c>
      <c r="BX27" s="79">
        <f t="shared" si="4"/>
        <v>29700.5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29700.5</v>
      </c>
      <c r="Z28" s="78">
        <f t="shared" si="5"/>
        <v>0</v>
      </c>
      <c r="AA28" s="77">
        <f t="shared" si="5"/>
        <v>29700.5</v>
      </c>
      <c r="AB28" s="98">
        <f t="shared" si="5"/>
        <v>0</v>
      </c>
      <c r="AC28" s="78">
        <f t="shared" si="5"/>
        <v>0</v>
      </c>
      <c r="AD28" s="77">
        <f t="shared" si="5"/>
        <v>30384.22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29700.5</v>
      </c>
      <c r="BW28" s="77">
        <f>BW23+BW24+BW25+BW26+BW27</f>
        <v>0</v>
      </c>
      <c r="BX28" s="95">
        <f>BX23+BX24+BX25+BX26+BX27</f>
        <v>60084.72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120000</v>
      </c>
      <c r="BS49" s="89">
        <v>0</v>
      </c>
      <c r="BT49" s="101">
        <v>126350.35</v>
      </c>
      <c r="BU49" s="76"/>
      <c r="BV49" s="85">
        <f aca="true" t="shared" si="15" ref="BV49:BX50">D49+G49+J49+M49+P49+S49+V49+Y49+AB49+AE49+AH49+AK49+AN49+AQ49+AT49+AW49+AZ49+BC49+BF49+BI49+BL49+BO49+BR49</f>
        <v>120000</v>
      </c>
      <c r="BW49" s="77">
        <f t="shared" si="15"/>
        <v>0</v>
      </c>
      <c r="BX49" s="79">
        <f t="shared" si="15"/>
        <v>126350.35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>
        <v>41098.01</v>
      </c>
      <c r="BU50" s="76"/>
      <c r="BV50" s="85">
        <f t="shared" si="15"/>
        <v>40000</v>
      </c>
      <c r="BW50" s="77">
        <f t="shared" si="15"/>
        <v>0</v>
      </c>
      <c r="BX50" s="79">
        <f t="shared" si="15"/>
        <v>41098.01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167448.36000000002</v>
      </c>
      <c r="BU51" s="85"/>
      <c r="BV51" s="85">
        <f>BV49+BV50</f>
        <v>160000</v>
      </c>
      <c r="BW51" s="77">
        <f>BW49+BW50</f>
        <v>0</v>
      </c>
      <c r="BX51" s="95">
        <f>BX49+BX50</f>
        <v>167448.36000000002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329500.56</v>
      </c>
      <c r="E53" s="86">
        <f t="shared" si="18"/>
        <v>0</v>
      </c>
      <c r="F53" s="86">
        <f t="shared" si="18"/>
        <v>413701.99000000005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750</v>
      </c>
      <c r="K53" s="86">
        <f t="shared" si="18"/>
        <v>0</v>
      </c>
      <c r="L53" s="86">
        <f t="shared" si="18"/>
        <v>1639.38</v>
      </c>
      <c r="M53" s="86">
        <f t="shared" si="18"/>
        <v>46515</v>
      </c>
      <c r="N53" s="86">
        <f t="shared" si="18"/>
        <v>0</v>
      </c>
      <c r="O53" s="86">
        <f t="shared" si="18"/>
        <v>66343.78</v>
      </c>
      <c r="P53" s="86">
        <f t="shared" si="18"/>
        <v>1400</v>
      </c>
      <c r="Q53" s="86">
        <f t="shared" si="18"/>
        <v>0</v>
      </c>
      <c r="R53" s="86">
        <f t="shared" si="18"/>
        <v>1400</v>
      </c>
      <c r="S53" s="86">
        <f t="shared" si="18"/>
        <v>2500</v>
      </c>
      <c r="T53" s="86">
        <f t="shared" si="18"/>
        <v>0</v>
      </c>
      <c r="U53" s="86">
        <f t="shared" si="18"/>
        <v>2713.55</v>
      </c>
      <c r="V53" s="86">
        <f t="shared" si="18"/>
        <v>2682.5</v>
      </c>
      <c r="W53" s="86">
        <f t="shared" si="18"/>
        <v>0</v>
      </c>
      <c r="X53" s="86">
        <f t="shared" si="18"/>
        <v>2799.5</v>
      </c>
      <c r="Y53" s="86">
        <f t="shared" si="18"/>
        <v>32700.5</v>
      </c>
      <c r="Z53" s="86">
        <f t="shared" si="18"/>
        <v>0</v>
      </c>
      <c r="AA53" s="86">
        <f t="shared" si="18"/>
        <v>33348.5</v>
      </c>
      <c r="AB53" s="86">
        <f t="shared" si="18"/>
        <v>32857</v>
      </c>
      <c r="AC53" s="86">
        <f t="shared" si="18"/>
        <v>0</v>
      </c>
      <c r="AD53" s="86">
        <f t="shared" si="18"/>
        <v>74375.8</v>
      </c>
      <c r="AE53" s="86">
        <f t="shared" si="18"/>
        <v>79353</v>
      </c>
      <c r="AF53" s="86">
        <f t="shared" si="18"/>
        <v>0</v>
      </c>
      <c r="AG53" s="86">
        <f t="shared" si="18"/>
        <v>95434.65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16720</v>
      </c>
      <c r="AL53" s="86">
        <f t="shared" si="19"/>
        <v>0</v>
      </c>
      <c r="AM53" s="86">
        <f t="shared" si="19"/>
        <v>50800.5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5500</v>
      </c>
      <c r="AR53" s="86">
        <f t="shared" si="19"/>
        <v>0</v>
      </c>
      <c r="AS53" s="86">
        <f t="shared" si="19"/>
        <v>5500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7224.9400000000005</v>
      </c>
      <c r="BJ53" s="86">
        <f t="shared" si="19"/>
        <v>0</v>
      </c>
      <c r="BK53" s="86">
        <f t="shared" si="19"/>
        <v>5924.48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160000</v>
      </c>
      <c r="BS53" s="86">
        <f t="shared" si="19"/>
        <v>0</v>
      </c>
      <c r="BT53" s="86">
        <f t="shared" si="19"/>
        <v>167448.36000000002</v>
      </c>
      <c r="BU53" s="86">
        <f>BU8</f>
        <v>0</v>
      </c>
      <c r="BV53" s="102">
        <f>BV8+BV20+BV28+BV35+BV42+BV46+BV51</f>
        <v>717703.5</v>
      </c>
      <c r="BW53" s="87">
        <f>BW20+BW28+BW35+BW42+BW46+BW51</f>
        <v>0</v>
      </c>
      <c r="BX53" s="87">
        <f>BX20+BX28+BX35+BX42+BX46+BX51</f>
        <v>921430.4899999999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212876.29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213876.29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17822.31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17822.31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81235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2682.5</v>
      </c>
      <c r="W12" s="89">
        <v>0</v>
      </c>
      <c r="X12" s="90"/>
      <c r="Y12" s="91">
        <v>3000</v>
      </c>
      <c r="Z12" s="89">
        <v>0</v>
      </c>
      <c r="AA12" s="90"/>
      <c r="AB12" s="91">
        <v>2800</v>
      </c>
      <c r="AC12" s="89">
        <v>0</v>
      </c>
      <c r="AD12" s="90"/>
      <c r="AE12" s="91">
        <v>79145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5500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207312.5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7058.9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13185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27540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16720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65903.9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7255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8363.5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15618.5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326247.5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46385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2682.5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30340</v>
      </c>
      <c r="AC20" s="78">
        <f t="shared" si="1"/>
        <v>0</v>
      </c>
      <c r="AD20" s="77">
        <f t="shared" si="1"/>
        <v>0</v>
      </c>
      <c r="AE20" s="98">
        <f t="shared" si="1"/>
        <v>79145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16720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8363.5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520533.5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5300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5300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5300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5300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0</v>
      </c>
      <c r="BU51" s="85"/>
      <c r="BV51" s="85">
        <f>BV49+BV50</f>
        <v>160000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326247.5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46385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2682.5</v>
      </c>
      <c r="W53" s="86">
        <f t="shared" si="11"/>
        <v>0</v>
      </c>
      <c r="X53" s="86">
        <f t="shared" si="11"/>
        <v>0</v>
      </c>
      <c r="Y53" s="86">
        <f t="shared" si="11"/>
        <v>8300</v>
      </c>
      <c r="Z53" s="86">
        <f t="shared" si="11"/>
        <v>0</v>
      </c>
      <c r="AA53" s="86">
        <f t="shared" si="11"/>
        <v>0</v>
      </c>
      <c r="AB53" s="86">
        <f t="shared" si="11"/>
        <v>30340</v>
      </c>
      <c r="AC53" s="86">
        <f t="shared" si="11"/>
        <v>0</v>
      </c>
      <c r="AD53" s="86">
        <f t="shared" si="11"/>
        <v>0</v>
      </c>
      <c r="AE53" s="86">
        <f t="shared" si="11"/>
        <v>79145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16720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8363.5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685833.5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212876.29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213876.29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17822.31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17822.31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81235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2682.5</v>
      </c>
      <c r="W12" s="89">
        <v>0</v>
      </c>
      <c r="X12" s="90"/>
      <c r="Y12" s="91">
        <v>3000</v>
      </c>
      <c r="Z12" s="89">
        <v>0</v>
      </c>
      <c r="AA12" s="90"/>
      <c r="AB12" s="91">
        <v>1800</v>
      </c>
      <c r="AC12" s="89">
        <v>0</v>
      </c>
      <c r="AD12" s="90"/>
      <c r="AE12" s="91">
        <v>78645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5550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205862.5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7341.8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13185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27665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16720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66311.8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7255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9405.6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16660.6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326530.39999999997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46385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2682.5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29465</v>
      </c>
      <c r="AC20" s="78">
        <f t="shared" si="1"/>
        <v>0</v>
      </c>
      <c r="AD20" s="77">
        <f t="shared" si="1"/>
        <v>0</v>
      </c>
      <c r="AE20" s="98">
        <f t="shared" si="1"/>
        <v>78645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16720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9405.6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520533.49999999994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160000</v>
      </c>
      <c r="BS51" s="78">
        <f>BS49+BS50</f>
        <v>0</v>
      </c>
      <c r="BT51" s="77">
        <f>BT49+BT50</f>
        <v>0</v>
      </c>
      <c r="BU51" s="85"/>
      <c r="BV51" s="85">
        <f>BV49+BV50</f>
        <v>160000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326530.39999999997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46385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2682.5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29465</v>
      </c>
      <c r="AC53" s="86">
        <f t="shared" si="11"/>
        <v>0</v>
      </c>
      <c r="AD53" s="86">
        <f t="shared" si="11"/>
        <v>0</v>
      </c>
      <c r="AE53" s="86">
        <f t="shared" si="11"/>
        <v>78645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16720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9405.6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680533.5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2016-07-11T08:07:27Z</dcterms:modified>
  <cp:category/>
  <cp:version/>
  <cp:contentType/>
  <cp:contentStatus/>
</cp:coreProperties>
</file>